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0" yWindow="0" windowWidth="28800" windowHeight="12450"/>
  </bookViews>
  <sheets>
    <sheet name="様式" sheetId="2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H11" i="2" l="1"/>
  <c r="J6" i="2"/>
  <c r="H48" i="2" l="1"/>
  <c r="H47" i="2"/>
  <c r="H46" i="2"/>
  <c r="H45" i="2"/>
  <c r="H44" i="2"/>
  <c r="H41" i="2"/>
  <c r="H40" i="2"/>
  <c r="H39" i="2"/>
  <c r="H38" i="2"/>
  <c r="H37" i="2"/>
  <c r="O36" i="2"/>
  <c r="O37" i="2" s="1"/>
  <c r="O38" i="2" s="1"/>
  <c r="O39" i="2" s="1"/>
  <c r="O40" i="2" s="1"/>
  <c r="O41" i="2" s="1"/>
  <c r="H36" i="2"/>
  <c r="O35" i="2"/>
  <c r="H35" i="2"/>
  <c r="H34" i="2"/>
  <c r="H33" i="2"/>
  <c r="H32" i="2"/>
  <c r="H31" i="2"/>
  <c r="H30" i="2"/>
  <c r="H29" i="2"/>
  <c r="H28" i="2"/>
  <c r="H16" i="2"/>
  <c r="H15" i="2"/>
  <c r="H10" i="2"/>
  <c r="H27" i="2" l="1"/>
  <c r="H22" i="2" s="1"/>
  <c r="H17" i="2"/>
  <c r="J19" i="2" l="1"/>
  <c r="J4" i="2" s="1"/>
</calcChain>
</file>

<file path=xl/sharedStrings.xml><?xml version="1.0" encoding="utf-8"?>
<sst xmlns="http://schemas.openxmlformats.org/spreadsheetml/2006/main" count="113" uniqueCount="68">
  <si>
    <t>【予約採用】家計基準の確認（Excelファイル）</t>
    <rPh sb="6" eb="8">
      <t>カケイ</t>
    </rPh>
    <rPh sb="8" eb="10">
      <t>キジュン</t>
    </rPh>
    <rPh sb="11" eb="13">
      <t>カクニン</t>
    </rPh>
    <phoneticPr fontId="5"/>
  </si>
  <si>
    <r>
      <rPr>
        <b/>
        <sz val="11"/>
        <color rgb="FF0070C0"/>
        <rFont val="ＭＳ Ｐゴシック"/>
        <family val="3"/>
        <charset val="128"/>
        <scheme val="minor"/>
      </rPr>
      <t>下の①～</t>
    </r>
    <r>
      <rPr>
        <b/>
        <sz val="11"/>
        <color rgb="FF0070C0"/>
        <rFont val="ＭＳ Ｐゴシック"/>
        <family val="2"/>
        <charset val="128"/>
        <scheme val="minor"/>
      </rPr>
      <t>③</t>
    </r>
    <r>
      <rPr>
        <b/>
        <sz val="11"/>
        <color rgb="FF0070C0"/>
        <rFont val="ＭＳ Ｐゴシック"/>
        <family val="3"/>
        <charset val="128"/>
        <scheme val="minor"/>
      </rPr>
      <t>の質問の答えを、記入欄に入力してください。</t>
    </r>
    <r>
      <rPr>
        <sz val="11"/>
        <color theme="1"/>
        <rFont val="ＭＳ Ｐゴシック"/>
        <family val="2"/>
        <scheme val="minor"/>
      </rPr>
      <t xml:space="preserve">
右のボックスに「OK」と表示されれば、家計基準を満たしています。
「否」の場合には、⑤、⑥の質問についても記入してみてください。</t>
    </r>
    <rPh sb="0" eb="1">
      <t>シタ</t>
    </rPh>
    <rPh sb="6" eb="8">
      <t>シツモン</t>
    </rPh>
    <rPh sb="9" eb="10">
      <t>コタ</t>
    </rPh>
    <rPh sb="13" eb="15">
      <t>キニュウ</t>
    </rPh>
    <rPh sb="15" eb="16">
      <t>ラン</t>
    </rPh>
    <rPh sb="17" eb="19">
      <t>ニュウリョク</t>
    </rPh>
    <rPh sb="27" eb="28">
      <t>ミギ</t>
    </rPh>
    <rPh sb="39" eb="41">
      <t>ヒョウジ</t>
    </rPh>
    <rPh sb="46" eb="48">
      <t>カケイ</t>
    </rPh>
    <rPh sb="48" eb="50">
      <t>キジュン</t>
    </rPh>
    <rPh sb="51" eb="52">
      <t>ミ</t>
    </rPh>
    <rPh sb="61" eb="62">
      <t>ヒ</t>
    </rPh>
    <rPh sb="64" eb="66">
      <t>バアイ</t>
    </rPh>
    <rPh sb="73" eb="75">
      <t>シツモン</t>
    </rPh>
    <rPh sb="80" eb="82">
      <t>キニュウ</t>
    </rPh>
    <phoneticPr fontId="5"/>
  </si>
  <si>
    <t>学校記入欄</t>
    <rPh sb="0" eb="2">
      <t>ガッコウ</t>
    </rPh>
    <rPh sb="2" eb="5">
      <t>キニュウラン</t>
    </rPh>
    <phoneticPr fontId="5"/>
  </si>
  <si>
    <t>【記入欄】</t>
    <rPh sb="1" eb="3">
      <t>キニュウ</t>
    </rPh>
    <rPh sb="3" eb="4">
      <t>ラン</t>
    </rPh>
    <phoneticPr fontId="5"/>
  </si>
  <si>
    <t>①</t>
    <phoneticPr fontId="5"/>
  </si>
  <si>
    <t>世帯員は何人ですか？</t>
    <rPh sb="0" eb="2">
      <t>セタイ</t>
    </rPh>
    <rPh sb="2" eb="3">
      <t>イン</t>
    </rPh>
    <rPh sb="4" eb="6">
      <t>ナンニン</t>
    </rPh>
    <phoneticPr fontId="5"/>
  </si>
  <si>
    <t>人</t>
    <rPh sb="0" eb="1">
      <t>ニン</t>
    </rPh>
    <phoneticPr fontId="5"/>
  </si>
  <si>
    <t>収入基準額</t>
    <rPh sb="0" eb="2">
      <t>シュウニュウ</t>
    </rPh>
    <rPh sb="2" eb="5">
      <t>キジュンガク</t>
    </rPh>
    <phoneticPr fontId="5"/>
  </si>
  <si>
    <t>⑬</t>
    <phoneticPr fontId="5"/>
  </si>
  <si>
    <t>⑬</t>
    <phoneticPr fontId="5"/>
  </si>
  <si>
    <t>【給与所得の場合】</t>
    <rPh sb="1" eb="3">
      <t>キュウヨ</t>
    </rPh>
    <rPh sb="3" eb="5">
      <t>ショトク</t>
    </rPh>
    <rPh sb="6" eb="8">
      <t>バアイ</t>
    </rPh>
    <phoneticPr fontId="5"/>
  </si>
  <si>
    <t>②</t>
    <phoneticPr fontId="5"/>
  </si>
  <si>
    <t>所得金額（イ）</t>
    <rPh sb="0" eb="2">
      <t>ショトク</t>
    </rPh>
    <rPh sb="2" eb="4">
      <t>キンガク</t>
    </rPh>
    <phoneticPr fontId="5"/>
  </si>
  <si>
    <t>父</t>
    <rPh sb="0" eb="1">
      <t>チチ</t>
    </rPh>
    <phoneticPr fontId="5"/>
  </si>
  <si>
    <t>万円</t>
    <rPh sb="0" eb="2">
      <t>マンエン</t>
    </rPh>
    <phoneticPr fontId="5"/>
  </si>
  <si>
    <t>母</t>
    <rPh sb="0" eb="1">
      <t>ハハ</t>
    </rPh>
    <phoneticPr fontId="5"/>
  </si>
  <si>
    <t>【給与所得以外の場合】</t>
    <rPh sb="1" eb="3">
      <t>キュウヨ</t>
    </rPh>
    <rPh sb="3" eb="5">
      <t>ショトク</t>
    </rPh>
    <rPh sb="5" eb="7">
      <t>イガイ</t>
    </rPh>
    <rPh sb="8" eb="10">
      <t>バアイ</t>
    </rPh>
    <phoneticPr fontId="5"/>
  </si>
  <si>
    <t>所得金額（イ）の合計</t>
    <rPh sb="0" eb="2">
      <t>ショトク</t>
    </rPh>
    <rPh sb="2" eb="4">
      <t>キンガク</t>
    </rPh>
    <rPh sb="8" eb="10">
      <t>ゴウケイ</t>
    </rPh>
    <phoneticPr fontId="5"/>
  </si>
  <si>
    <t>③</t>
    <phoneticPr fontId="5"/>
  </si>
  <si>
    <t>認定所得金額（ア）</t>
    <rPh sb="0" eb="2">
      <t>ニンテイ</t>
    </rPh>
    <rPh sb="2" eb="4">
      <t>ショトク</t>
    </rPh>
    <rPh sb="4" eb="6">
      <t>キンガク</t>
    </rPh>
    <phoneticPr fontId="5"/>
  </si>
  <si>
    <t>⑫</t>
    <phoneticPr fontId="5"/>
  </si>
  <si>
    <t>（＝所得金額（イ）の合計－特別控除額の合計）</t>
    <rPh sb="2" eb="4">
      <t>ショトク</t>
    </rPh>
    <rPh sb="4" eb="6">
      <t>キンガク</t>
    </rPh>
    <rPh sb="10" eb="12">
      <t>ゴウケイ</t>
    </rPh>
    <rPh sb="13" eb="15">
      <t>トクベツ</t>
    </rPh>
    <rPh sb="15" eb="18">
      <t>コウジョガク</t>
    </rPh>
    <rPh sb="19" eb="21">
      <t>ゴウケイ</t>
    </rPh>
    <phoneticPr fontId="5"/>
  </si>
  <si>
    <t>【特別控除】</t>
    <rPh sb="1" eb="3">
      <t>トクベツ</t>
    </rPh>
    <rPh sb="3" eb="5">
      <t>コウジョ</t>
    </rPh>
    <phoneticPr fontId="5"/>
  </si>
  <si>
    <t>特別控除額の合計</t>
    <rPh sb="0" eb="2">
      <t>トクベツ</t>
    </rPh>
    <rPh sb="2" eb="4">
      <t>コウジョ</t>
    </rPh>
    <rPh sb="4" eb="5">
      <t>ガク</t>
    </rPh>
    <rPh sb="6" eb="8">
      <t>ゴウケイ</t>
    </rPh>
    <phoneticPr fontId="5"/>
  </si>
  <si>
    <t>⑪</t>
    <phoneticPr fontId="5"/>
  </si>
  <si>
    <t>④</t>
    <phoneticPr fontId="5"/>
  </si>
  <si>
    <t>本人の就学者控除は、１９万円です。</t>
    <rPh sb="0" eb="2">
      <t>ホンニン</t>
    </rPh>
    <rPh sb="3" eb="6">
      <t>シュウガクシャ</t>
    </rPh>
    <rPh sb="6" eb="8">
      <t>コウジョ</t>
    </rPh>
    <rPh sb="12" eb="14">
      <t>マンエン</t>
    </rPh>
    <phoneticPr fontId="5"/>
  </si>
  <si>
    <t>⑤</t>
    <phoneticPr fontId="5"/>
  </si>
  <si>
    <r>
      <rPr>
        <b/>
        <sz val="11"/>
        <color theme="1"/>
        <rFont val="ＭＳ Ｐゴシック"/>
        <family val="3"/>
        <charset val="128"/>
        <scheme val="minor"/>
      </rPr>
      <t>世帯に本人以外の就学者はいますか？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  （下表の該当欄に人数を記入してください。）</t>
    </r>
    <rPh sb="0" eb="2">
      <t>セタイ</t>
    </rPh>
    <rPh sb="3" eb="5">
      <t>ホンニン</t>
    </rPh>
    <rPh sb="5" eb="7">
      <t>イガイ</t>
    </rPh>
    <rPh sb="8" eb="11">
      <t>シュウガクシャ</t>
    </rPh>
    <rPh sb="21" eb="23">
      <t>カヒョウ</t>
    </rPh>
    <rPh sb="24" eb="26">
      <t>ガイトウ</t>
    </rPh>
    <rPh sb="26" eb="27">
      <t>ラン</t>
    </rPh>
    <rPh sb="28" eb="30">
      <t>ニンズウ</t>
    </rPh>
    <rPh sb="31" eb="33">
      <t>キニュウ</t>
    </rPh>
    <phoneticPr fontId="5"/>
  </si>
  <si>
    <t>本人以外の就学者控除額</t>
    <rPh sb="0" eb="2">
      <t>ホンニン</t>
    </rPh>
    <rPh sb="2" eb="4">
      <t>イガイ</t>
    </rPh>
    <rPh sb="5" eb="8">
      <t>シュウガクシャ</t>
    </rPh>
    <rPh sb="8" eb="10">
      <t>コウジョ</t>
    </rPh>
    <rPh sb="10" eb="11">
      <t>ガク</t>
    </rPh>
    <phoneticPr fontId="5"/>
  </si>
  <si>
    <t>自宅</t>
    <rPh sb="0" eb="2">
      <t>ジタク</t>
    </rPh>
    <phoneticPr fontId="5"/>
  </si>
  <si>
    <t>自宅外</t>
    <rPh sb="0" eb="2">
      <t>ジタク</t>
    </rPh>
    <rPh sb="2" eb="3">
      <t>ガイ</t>
    </rPh>
    <phoneticPr fontId="5"/>
  </si>
  <si>
    <t>⑤</t>
    <phoneticPr fontId="5"/>
  </si>
  <si>
    <t>自宅</t>
    <rPh sb="0" eb="2">
      <t>ジタク</t>
    </rPh>
    <phoneticPr fontId="23"/>
  </si>
  <si>
    <t>自宅外</t>
    <rPh sb="0" eb="2">
      <t>ジタク</t>
    </rPh>
    <rPh sb="2" eb="3">
      <t>ガイ</t>
    </rPh>
    <phoneticPr fontId="23"/>
  </si>
  <si>
    <t>世帯人員</t>
    <rPh sb="0" eb="2">
      <t>セタイ</t>
    </rPh>
    <rPh sb="2" eb="3">
      <t>ニン</t>
    </rPh>
    <rPh sb="3" eb="4">
      <t>イン</t>
    </rPh>
    <phoneticPr fontId="23"/>
  </si>
  <si>
    <t>基準額</t>
    <rPh sb="0" eb="3">
      <t>キジュンガク</t>
    </rPh>
    <phoneticPr fontId="23"/>
  </si>
  <si>
    <t>小学校</t>
    <rPh sb="0" eb="3">
      <t>ショウガッコウ</t>
    </rPh>
    <phoneticPr fontId="23"/>
  </si>
  <si>
    <t>中学校</t>
    <rPh sb="0" eb="3">
      <t>チュウガッコウ</t>
    </rPh>
    <phoneticPr fontId="23"/>
  </si>
  <si>
    <t>高等学校</t>
    <rPh sb="0" eb="2">
      <t>コウトウ</t>
    </rPh>
    <rPh sb="2" eb="4">
      <t>ガッコウ</t>
    </rPh>
    <phoneticPr fontId="23"/>
  </si>
  <si>
    <t>国・公立</t>
    <rPh sb="0" eb="1">
      <t>クニ</t>
    </rPh>
    <rPh sb="2" eb="4">
      <t>コウリツ</t>
    </rPh>
    <phoneticPr fontId="23"/>
  </si>
  <si>
    <t>私　　立</t>
    <rPh sb="0" eb="1">
      <t>ワタシ</t>
    </rPh>
    <rPh sb="3" eb="4">
      <t>タテ</t>
    </rPh>
    <phoneticPr fontId="23"/>
  </si>
  <si>
    <t>高等専門学校
１～３年次</t>
    <rPh sb="0" eb="2">
      <t>コウトウ</t>
    </rPh>
    <rPh sb="2" eb="4">
      <t>センモン</t>
    </rPh>
    <rPh sb="4" eb="6">
      <t>ガッコウ</t>
    </rPh>
    <rPh sb="10" eb="11">
      <t>ネン</t>
    </rPh>
    <rPh sb="11" eb="12">
      <t>ジ</t>
    </rPh>
    <phoneticPr fontId="23"/>
  </si>
  <si>
    <t>高等専門学校
４、５年次・専攻科</t>
    <rPh sb="0" eb="2">
      <t>コウトウ</t>
    </rPh>
    <rPh sb="2" eb="4">
      <t>センモン</t>
    </rPh>
    <rPh sb="4" eb="6">
      <t>ガッコウ</t>
    </rPh>
    <rPh sb="10" eb="12">
      <t>ネンジ</t>
    </rPh>
    <rPh sb="13" eb="15">
      <t>センコウ</t>
    </rPh>
    <rPh sb="15" eb="16">
      <t>カ</t>
    </rPh>
    <phoneticPr fontId="23"/>
  </si>
  <si>
    <t>大学</t>
    <rPh sb="0" eb="2">
      <t>ダイガク</t>
    </rPh>
    <phoneticPr fontId="23"/>
  </si>
  <si>
    <t>専修学校</t>
    <rPh sb="0" eb="2">
      <t>センシュウ</t>
    </rPh>
    <rPh sb="2" eb="4">
      <t>ガッコウ</t>
    </rPh>
    <phoneticPr fontId="23"/>
  </si>
  <si>
    <t>高等課程</t>
    <rPh sb="0" eb="2">
      <t>コウトウ</t>
    </rPh>
    <rPh sb="2" eb="4">
      <t>カテイ</t>
    </rPh>
    <phoneticPr fontId="23"/>
  </si>
  <si>
    <t>専門課程</t>
    <rPh sb="0" eb="2">
      <t>センモン</t>
    </rPh>
    <rPh sb="2" eb="4">
      <t>カテイ</t>
    </rPh>
    <phoneticPr fontId="23"/>
  </si>
  <si>
    <t>⑥</t>
    <phoneticPr fontId="5"/>
  </si>
  <si>
    <t>次の世帯に該当するものはありますか？</t>
    <rPh sb="0" eb="1">
      <t>ツギ</t>
    </rPh>
    <rPh sb="2" eb="4">
      <t>セタイ</t>
    </rPh>
    <rPh sb="5" eb="7">
      <t>ガイトウ</t>
    </rPh>
    <phoneticPr fontId="5"/>
  </si>
  <si>
    <r>
      <t xml:space="preserve">世帯は、母子・父子家庭ですか？
</t>
    </r>
    <r>
      <rPr>
        <sz val="8"/>
        <color theme="1"/>
        <rFont val="ＭＳ Ｐゴシック"/>
        <family val="3"/>
        <charset val="128"/>
        <scheme val="minor"/>
      </rPr>
      <t>　（母子・父子世帯なら「１」を記入）</t>
    </r>
    <rPh sb="0" eb="2">
      <t>セタイ</t>
    </rPh>
    <rPh sb="4" eb="6">
      <t>ボシ</t>
    </rPh>
    <rPh sb="7" eb="9">
      <t>フシ</t>
    </rPh>
    <rPh sb="9" eb="11">
      <t>カテイ</t>
    </rPh>
    <rPh sb="18" eb="20">
      <t>ボシ</t>
    </rPh>
    <rPh sb="21" eb="23">
      <t>フシ</t>
    </rPh>
    <rPh sb="23" eb="25">
      <t>セタイ</t>
    </rPh>
    <rPh sb="31" eb="33">
      <t>キニュウ</t>
    </rPh>
    <phoneticPr fontId="5"/>
  </si>
  <si>
    <t>⑥</t>
    <phoneticPr fontId="5"/>
  </si>
  <si>
    <r>
      <t xml:space="preserve">世帯に障害者はいますか？
</t>
    </r>
    <r>
      <rPr>
        <sz val="8"/>
        <color theme="1"/>
        <rFont val="ＭＳ Ｐゴシック"/>
        <family val="3"/>
        <charset val="128"/>
        <scheme val="minor"/>
      </rPr>
      <t>　（障害者の人数を記入）</t>
    </r>
    <rPh sb="15" eb="18">
      <t>ショウガイシャ</t>
    </rPh>
    <rPh sb="19" eb="21">
      <t>ニンズウ</t>
    </rPh>
    <rPh sb="22" eb="24">
      <t>キニュウ</t>
    </rPh>
    <phoneticPr fontId="5"/>
  </si>
  <si>
    <t>⑦</t>
    <phoneticPr fontId="5"/>
  </si>
  <si>
    <r>
      <t xml:space="preserve">家計支持者が別居していますか？
</t>
    </r>
    <r>
      <rPr>
        <sz val="8"/>
        <color theme="1"/>
        <rFont val="ＭＳ Ｐゴシック"/>
        <family val="3"/>
        <charset val="128"/>
        <scheme val="minor"/>
      </rPr>
      <t>　（年間特別支出金額（上限７１万円）を記入）</t>
    </r>
    <rPh sb="0" eb="2">
      <t>カケイ</t>
    </rPh>
    <rPh sb="2" eb="5">
      <t>シジシャ</t>
    </rPh>
    <rPh sb="6" eb="8">
      <t>ベッキョ</t>
    </rPh>
    <rPh sb="18" eb="20">
      <t>ネンカン</t>
    </rPh>
    <rPh sb="20" eb="22">
      <t>トクベツ</t>
    </rPh>
    <rPh sb="22" eb="24">
      <t>シシュツ</t>
    </rPh>
    <rPh sb="24" eb="26">
      <t>キンガク</t>
    </rPh>
    <rPh sb="27" eb="29">
      <t>ジョウゲン</t>
    </rPh>
    <rPh sb="31" eb="33">
      <t>マンエン</t>
    </rPh>
    <rPh sb="35" eb="37">
      <t>キニュウ</t>
    </rPh>
    <phoneticPr fontId="5"/>
  </si>
  <si>
    <t>⑧</t>
    <phoneticPr fontId="5"/>
  </si>
  <si>
    <r>
      <rPr>
        <sz val="10"/>
        <color theme="1"/>
        <rFont val="ＭＳ Ｐゴシック"/>
        <family val="3"/>
        <charset val="128"/>
        <scheme val="minor"/>
      </rPr>
      <t>長期療養者（6ヶ月以上）がいますか？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  （年間特別支出金額を記入）</t>
    </r>
    <rPh sb="0" eb="2">
      <t>チョウキ</t>
    </rPh>
    <rPh sb="2" eb="4">
      <t>リョウヨウ</t>
    </rPh>
    <rPh sb="4" eb="5">
      <t>シャ</t>
    </rPh>
    <rPh sb="8" eb="9">
      <t>ゲツ</t>
    </rPh>
    <rPh sb="9" eb="11">
      <t>イジョウ</t>
    </rPh>
    <rPh sb="22" eb="24">
      <t>ネンカン</t>
    </rPh>
    <rPh sb="24" eb="26">
      <t>トクベツ</t>
    </rPh>
    <rPh sb="26" eb="28">
      <t>シシュツ</t>
    </rPh>
    <rPh sb="28" eb="29">
      <t>キン</t>
    </rPh>
    <rPh sb="29" eb="30">
      <t>ガク</t>
    </rPh>
    <rPh sb="31" eb="33">
      <t>キニュウ</t>
    </rPh>
    <phoneticPr fontId="5"/>
  </si>
  <si>
    <t>⑨</t>
    <phoneticPr fontId="5"/>
  </si>
  <si>
    <r>
      <t xml:space="preserve">火災風水害等に被災しましたか？
</t>
    </r>
    <r>
      <rPr>
        <sz val="8"/>
        <color theme="1"/>
        <rFont val="ＭＳ Ｐゴシック"/>
        <family val="3"/>
        <charset val="128"/>
        <scheme val="minor"/>
      </rPr>
      <t>　（支出増、収入減となる年間金額を記入）</t>
    </r>
    <rPh sb="0" eb="2">
      <t>カサイ</t>
    </rPh>
    <rPh sb="2" eb="5">
      <t>フウスイガイ</t>
    </rPh>
    <rPh sb="5" eb="6">
      <t>ナド</t>
    </rPh>
    <rPh sb="7" eb="9">
      <t>ヒサイ</t>
    </rPh>
    <rPh sb="18" eb="21">
      <t>シシュツゾウ</t>
    </rPh>
    <rPh sb="22" eb="25">
      <t>シュウニュウゲン</t>
    </rPh>
    <rPh sb="28" eb="30">
      <t>ネンカン</t>
    </rPh>
    <rPh sb="30" eb="32">
      <t>キンガク</t>
    </rPh>
    <rPh sb="33" eb="35">
      <t>キニュウ</t>
    </rPh>
    <phoneticPr fontId="5"/>
  </si>
  <si>
    <t>⑩</t>
    <phoneticPr fontId="5"/>
  </si>
  <si>
    <t>↑</t>
    <phoneticPr fontId="5"/>
  </si>
  <si>
    <t>↑　　　</t>
    <phoneticPr fontId="5"/>
  </si>
  <si>
    <t>自動計算されます。</t>
    <rPh sb="0" eb="2">
      <t>ジドウ</t>
    </rPh>
    <rPh sb="2" eb="4">
      <t>ケイサン</t>
    </rPh>
    <phoneticPr fontId="5"/>
  </si>
  <si>
    <t>③　</t>
  </si>
  <si>
    <t>親権者等の給与所得以外の年間所得はいくらですか？</t>
    <phoneticPr fontId="3"/>
  </si>
  <si>
    <t>が記入欄です。</t>
    <rPh sb="1" eb="4">
      <t>キニュウラン</t>
    </rPh>
    <phoneticPr fontId="3"/>
  </si>
  <si>
    <r>
      <rPr>
        <b/>
        <sz val="11"/>
        <color rgb="FF0070C0"/>
        <rFont val="ＭＳ Ｐゴシック"/>
        <family val="3"/>
        <charset val="128"/>
        <scheme val="minor"/>
      </rPr>
      <t>親権者等の給与収入（年間）はいくらですか？</t>
    </r>
    <r>
      <rPr>
        <sz val="11"/>
        <color theme="1"/>
        <rFont val="ＭＳ Ｐゴシック"/>
        <family val="2"/>
        <scheme val="minor"/>
      </rPr>
      <t xml:space="preserve">
(</t>
    </r>
    <r>
      <rPr>
        <sz val="8"/>
        <color theme="1"/>
        <rFont val="ＭＳ Ｐゴシック"/>
        <family val="3"/>
        <charset val="128"/>
        <scheme val="minor"/>
      </rPr>
      <t>所得証明書の「給与収入金額」を記入）</t>
    </r>
    <rPh sb="0" eb="3">
      <t>シンケンシャ</t>
    </rPh>
    <rPh sb="3" eb="4">
      <t>ナド</t>
    </rPh>
    <rPh sb="5" eb="7">
      <t>キュウヨ</t>
    </rPh>
    <rPh sb="7" eb="9">
      <t>シュウニュウ</t>
    </rPh>
    <rPh sb="10" eb="12">
      <t>ネンカン</t>
    </rPh>
    <rPh sb="23" eb="25">
      <t>ショトク</t>
    </rPh>
    <rPh sb="25" eb="28">
      <t>ショウメイショ</t>
    </rPh>
    <rPh sb="30" eb="32">
      <t>キュウヨ</t>
    </rPh>
    <rPh sb="32" eb="34">
      <t>シュウニュウ</t>
    </rPh>
    <rPh sb="34" eb="36">
      <t>キンガク</t>
    </rPh>
    <rPh sb="38" eb="40">
      <t>キニュウ</t>
    </rPh>
    <phoneticPr fontId="5"/>
  </si>
  <si>
    <t>(所得証明書の「合計所得金額」を記入）</t>
    <rPh sb="1" eb="3">
      <t>ショトク</t>
    </rPh>
    <rPh sb="3" eb="6">
      <t>ショウメイショ</t>
    </rPh>
    <rPh sb="8" eb="10">
      <t>ゴウケイ</t>
    </rPh>
    <rPh sb="10" eb="12">
      <t>ショトク</t>
    </rPh>
    <rPh sb="12" eb="14">
      <t>キンガク</t>
    </rPh>
    <rPh sb="16" eb="18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</si>
</sst>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"/>
    <numFmt numFmtId="177" formatCode="#,##0;[Red]#,##0"/>
  </numFmts>
  <fonts count="3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12"/>
      <color theme="7" tint="-0.24994659260841701"/>
      <name val="ＭＳ Ｐゴシック"/>
      <family val="2"/>
      <charset val="128"/>
      <scheme val="minor"/>
    </font>
    <font>
      <b/>
      <sz val="12"/>
      <color theme="7" tint="-0.2499465926084170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0070C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rgb="FF0070C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2"/>
      <charset val="128"/>
    </font>
    <font>
      <sz val="11"/>
      <name val="ＭＳ Ｐゴシック"/>
      <family val="2"/>
      <charset val="128"/>
      <scheme val="minor"/>
    </font>
    <font>
      <b/>
      <sz val="12"/>
      <name val="ＭＳ Ｐゴシック"/>
      <family val="2"/>
      <charset val="128"/>
      <scheme val="minor"/>
    </font>
    <font>
      <b/>
      <sz val="11"/>
      <color theme="1"/>
      <name val="ＤＨＰ特太ゴシック体"/>
      <family val="3"/>
      <charset val="128"/>
    </font>
    <font>
      <sz val="18"/>
      <color theme="1"/>
      <name val="HGP創英角ﾎﾟｯﾌﾟ体"/>
      <family val="3"/>
      <charset val="128"/>
    </font>
    <font>
      <b/>
      <sz val="10"/>
      <color rgb="FF0070C0"/>
      <name val="ＭＳ Ｐ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02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9" fillId="0" borderId="0" xfId="1" applyFont="1" applyAlignment="1">
      <alignment horizontal="center" vertical="center" textRotation="255" shrinkToFit="1"/>
    </xf>
    <xf numFmtId="0" fontId="10" fillId="0" borderId="7" xfId="1" applyFont="1" applyFill="1" applyBorder="1" applyAlignment="1">
      <alignment horizontal="center" vertical="center"/>
    </xf>
    <xf numFmtId="0" fontId="9" fillId="0" borderId="0" xfId="1" applyFont="1" applyAlignment="1">
      <alignment vertical="center" textRotation="255" shrinkToFit="1"/>
    </xf>
    <xf numFmtId="0" fontId="12" fillId="0" borderId="0" xfId="1" applyFont="1" applyFill="1" applyBorder="1" applyAlignment="1">
      <alignment horizontal="center"/>
    </xf>
    <xf numFmtId="0" fontId="7" fillId="0" borderId="0" xfId="1" applyFont="1">
      <alignment vertical="center"/>
    </xf>
    <xf numFmtId="0" fontId="9" fillId="0" borderId="0" xfId="1" applyFont="1" applyFill="1" applyBorder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Border="1" applyAlignment="1">
      <alignment horizontal="left" vertical="center"/>
    </xf>
    <xf numFmtId="0" fontId="1" fillId="0" borderId="0" xfId="1" applyAlignment="1"/>
    <xf numFmtId="0" fontId="17" fillId="0" borderId="0" xfId="1" applyFont="1">
      <alignment vertical="center"/>
    </xf>
    <xf numFmtId="0" fontId="7" fillId="0" borderId="0" xfId="1" applyFont="1" applyAlignment="1">
      <alignment vertical="top"/>
    </xf>
    <xf numFmtId="0" fontId="1" fillId="0" borderId="0" xfId="1" applyAlignment="1">
      <alignment horizontal="right" vertical="center"/>
    </xf>
    <xf numFmtId="0" fontId="16" fillId="0" borderId="12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NumberFormat="1" applyFont="1" applyFill="1" applyBorder="1">
      <alignment vertical="center"/>
    </xf>
    <xf numFmtId="0" fontId="1" fillId="0" borderId="0" xfId="1" applyFill="1">
      <alignment vertical="center"/>
    </xf>
    <xf numFmtId="0" fontId="7" fillId="0" borderId="0" xfId="1" applyFont="1" applyAlignme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20" fillId="0" borderId="0" xfId="1" applyFont="1" applyAlignment="1">
      <alignment vertical="top"/>
    </xf>
    <xf numFmtId="0" fontId="1" fillId="0" borderId="9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1" fillId="0" borderId="0" xfId="1" applyBorder="1">
      <alignment vertical="center"/>
    </xf>
    <xf numFmtId="0" fontId="22" fillId="3" borderId="10" xfId="1" applyFont="1" applyFill="1" applyBorder="1">
      <alignment vertical="center"/>
    </xf>
    <xf numFmtId="0" fontId="22" fillId="3" borderId="13" xfId="1" applyFont="1" applyFill="1" applyBorder="1">
      <alignment vertical="center"/>
    </xf>
    <xf numFmtId="0" fontId="22" fillId="0" borderId="14" xfId="1" applyFont="1" applyFill="1" applyBorder="1">
      <alignment vertical="center"/>
    </xf>
    <xf numFmtId="0" fontId="1" fillId="0" borderId="15" xfId="1" applyBorder="1">
      <alignment vertical="center"/>
    </xf>
    <xf numFmtId="0" fontId="1" fillId="0" borderId="12" xfId="1" applyBorder="1">
      <alignment vertical="center"/>
    </xf>
    <xf numFmtId="0" fontId="24" fillId="0" borderId="13" xfId="1" applyFont="1" applyBorder="1" applyAlignment="1" applyProtection="1">
      <alignment horizontal="center" vertical="center"/>
      <protection hidden="1"/>
    </xf>
    <xf numFmtId="177" fontId="25" fillId="2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1" applyBorder="1">
      <alignment vertical="center"/>
    </xf>
    <xf numFmtId="0" fontId="1" fillId="0" borderId="16" xfId="1" applyBorder="1">
      <alignment vertical="center"/>
    </xf>
    <xf numFmtId="0" fontId="1" fillId="0" borderId="17" xfId="1" applyBorder="1">
      <alignment vertical="center"/>
    </xf>
    <xf numFmtId="0" fontId="1" fillId="0" borderId="18" xfId="1" applyFill="1" applyBorder="1">
      <alignment vertical="center"/>
    </xf>
    <xf numFmtId="0" fontId="1" fillId="0" borderId="19" xfId="1" applyBorder="1">
      <alignment vertical="center"/>
    </xf>
    <xf numFmtId="0" fontId="1" fillId="0" borderId="15" xfId="1" applyFill="1" applyBorder="1">
      <alignment vertical="center"/>
    </xf>
    <xf numFmtId="0" fontId="1" fillId="0" borderId="16" xfId="1" applyFill="1" applyBorder="1">
      <alignment vertical="center"/>
    </xf>
    <xf numFmtId="0" fontId="1" fillId="0" borderId="0" xfId="1" applyFill="1" applyBorder="1">
      <alignment vertical="center"/>
    </xf>
    <xf numFmtId="0" fontId="20" fillId="0" borderId="0" xfId="1" applyFont="1">
      <alignment vertical="center"/>
    </xf>
    <xf numFmtId="0" fontId="2" fillId="2" borderId="13" xfId="1" applyFont="1" applyFill="1" applyBorder="1" applyProtection="1">
      <alignment vertical="center"/>
      <protection locked="0"/>
    </xf>
    <xf numFmtId="0" fontId="1" fillId="0" borderId="13" xfId="1" applyBorder="1" applyAlignment="1">
      <alignment vertical="center"/>
    </xf>
    <xf numFmtId="176" fontId="13" fillId="2" borderId="13" xfId="1" applyNumberFormat="1" applyFont="1" applyFill="1" applyBorder="1" applyProtection="1">
      <alignment vertical="center"/>
      <protection locked="0"/>
    </xf>
    <xf numFmtId="0" fontId="1" fillId="0" borderId="0" xfId="1" applyAlignment="1">
      <alignment vertical="center"/>
    </xf>
    <xf numFmtId="0" fontId="14" fillId="0" borderId="0" xfId="1" applyFont="1" applyFill="1" applyAlignment="1">
      <alignment horizontal="right" vertical="center"/>
    </xf>
    <xf numFmtId="0" fontId="1" fillId="0" borderId="0" xfId="1" applyFill="1" applyAlignment="1">
      <alignment horizontal="center" vertical="center"/>
    </xf>
    <xf numFmtId="0" fontId="15" fillId="0" borderId="11" xfId="1" applyFont="1" applyFill="1" applyBorder="1">
      <alignment vertical="center"/>
    </xf>
    <xf numFmtId="0" fontId="19" fillId="0" borderId="0" xfId="1" applyFont="1" applyFill="1" applyAlignment="1">
      <alignment horizontal="center"/>
    </xf>
    <xf numFmtId="0" fontId="13" fillId="0" borderId="13" xfId="1" applyNumberFormat="1" applyFont="1" applyFill="1" applyBorder="1">
      <alignment vertical="center"/>
    </xf>
    <xf numFmtId="0" fontId="1" fillId="0" borderId="0" xfId="1" applyFill="1" applyAlignment="1">
      <alignment vertical="center"/>
    </xf>
    <xf numFmtId="0" fontId="13" fillId="0" borderId="11" xfId="1" applyNumberFormat="1" applyFont="1" applyFill="1" applyBorder="1">
      <alignment vertical="center"/>
    </xf>
    <xf numFmtId="176" fontId="15" fillId="0" borderId="11" xfId="1" applyNumberFormat="1" applyFont="1" applyFill="1" applyBorder="1">
      <alignment vertical="center"/>
    </xf>
    <xf numFmtId="0" fontId="17" fillId="0" borderId="0" xfId="1" applyFont="1" applyFill="1" applyAlignment="1">
      <alignment horizontal="left" vertical="top"/>
    </xf>
    <xf numFmtId="0" fontId="1" fillId="0" borderId="0" xfId="1" applyFill="1" applyAlignment="1">
      <alignment horizontal="left" vertical="center"/>
    </xf>
    <xf numFmtId="176" fontId="13" fillId="0" borderId="11" xfId="1" applyNumberFormat="1" applyFont="1" applyFill="1" applyBorder="1">
      <alignment vertical="center"/>
    </xf>
    <xf numFmtId="0" fontId="21" fillId="0" borderId="0" xfId="1" applyFont="1" applyFill="1" applyAlignment="1">
      <alignment horizontal="right"/>
    </xf>
    <xf numFmtId="176" fontId="13" fillId="0" borderId="13" xfId="1" applyNumberFormat="1" applyFont="1" applyFill="1" applyBorder="1">
      <alignment vertical="center"/>
    </xf>
    <xf numFmtId="0" fontId="26" fillId="0" borderId="0" xfId="1" applyFont="1" applyFill="1">
      <alignment vertical="center"/>
    </xf>
    <xf numFmtId="176" fontId="27" fillId="0" borderId="13" xfId="1" applyNumberFormat="1" applyFont="1" applyFill="1" applyBorder="1">
      <alignment vertical="center"/>
    </xf>
    <xf numFmtId="0" fontId="1" fillId="0" borderId="20" xfId="1" applyBorder="1">
      <alignment vertical="center"/>
    </xf>
    <xf numFmtId="0" fontId="1" fillId="2" borderId="11" xfId="1" applyFill="1" applyBorder="1">
      <alignment vertical="center"/>
    </xf>
    <xf numFmtId="176" fontId="13" fillId="2" borderId="18" xfId="1" applyNumberFormat="1" applyFont="1" applyFill="1" applyBorder="1" applyProtection="1">
      <alignment vertical="center"/>
      <protection locked="0"/>
    </xf>
    <xf numFmtId="0" fontId="1" fillId="0" borderId="22" xfId="1" applyBorder="1">
      <alignment vertical="center"/>
    </xf>
    <xf numFmtId="0" fontId="6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11" fillId="0" borderId="8" xfId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13" fillId="2" borderId="9" xfId="1" applyFont="1" applyFill="1" applyBorder="1" applyAlignment="1" applyProtection="1">
      <alignment vertical="center"/>
      <protection locked="0"/>
    </xf>
    <xf numFmtId="0" fontId="13" fillId="0" borderId="10" xfId="1" applyFont="1" applyBorder="1" applyAlignment="1" applyProtection="1">
      <alignment vertical="center"/>
      <protection locked="0"/>
    </xf>
    <xf numFmtId="0" fontId="30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 wrapText="1"/>
    </xf>
    <xf numFmtId="0" fontId="0" fillId="0" borderId="0" xfId="1" applyFont="1" applyAlignment="1">
      <alignment horizontal="left" vertical="center" wrapText="1"/>
    </xf>
    <xf numFmtId="0" fontId="24" fillId="0" borderId="13" xfId="1" applyFont="1" applyBorder="1" applyAlignment="1" applyProtection="1">
      <alignment horizontal="center" vertical="center"/>
      <protection hidden="1"/>
    </xf>
    <xf numFmtId="0" fontId="1" fillId="0" borderId="13" xfId="1" applyBorder="1" applyAlignment="1" applyProtection="1">
      <alignment horizontal="center" vertical="center"/>
      <protection hidden="1"/>
    </xf>
    <xf numFmtId="177" fontId="25" fillId="2" borderId="9" xfId="1" applyNumberFormat="1" applyFont="1" applyFill="1" applyBorder="1" applyAlignment="1" applyProtection="1">
      <alignment horizontal="center" vertical="center"/>
      <protection locked="0"/>
    </xf>
    <xf numFmtId="0" fontId="13" fillId="0" borderId="10" xfId="1" applyFont="1" applyBorder="1" applyAlignment="1" applyProtection="1">
      <alignment horizontal="center" vertical="center"/>
      <protection locked="0"/>
    </xf>
    <xf numFmtId="0" fontId="1" fillId="0" borderId="13" xfId="1" applyBorder="1" applyAlignment="1">
      <alignment horizontal="center" vertical="center"/>
    </xf>
    <xf numFmtId="0" fontId="24" fillId="0" borderId="13" xfId="1" applyFont="1" applyBorder="1" applyAlignment="1" applyProtection="1">
      <alignment horizontal="center" vertical="center" wrapText="1"/>
      <protection hidden="1"/>
    </xf>
    <xf numFmtId="0" fontId="24" fillId="0" borderId="13" xfId="1" applyFont="1" applyBorder="1" applyAlignment="1" applyProtection="1">
      <alignment vertical="center" textRotation="255"/>
      <protection hidden="1"/>
    </xf>
    <xf numFmtId="0" fontId="2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12" xfId="1" applyBorder="1" applyAlignment="1">
      <alignment vertical="center" wrapText="1"/>
    </xf>
    <xf numFmtId="0" fontId="1" fillId="0" borderId="0" xfId="1" applyAlignment="1">
      <alignment vertical="top" wrapText="1"/>
    </xf>
    <xf numFmtId="0" fontId="1" fillId="0" borderId="12" xfId="1" applyBorder="1" applyAlignment="1">
      <alignment vertical="top" wrapText="1"/>
    </xf>
    <xf numFmtId="0" fontId="1" fillId="0" borderId="12" xfId="1" applyBorder="1" applyAlignment="1">
      <alignment vertical="center"/>
    </xf>
    <xf numFmtId="0" fontId="29" fillId="0" borderId="21" xfId="1" applyFont="1" applyBorder="1" applyAlignment="1">
      <alignment horizontal="left" vertical="center"/>
    </xf>
    <xf numFmtId="0" fontId="31" fillId="0" borderId="0" xfId="1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workbookViewId="0">
      <selection activeCell="T8" sqref="T8"/>
    </sheetView>
  </sheetViews>
  <sheetFormatPr defaultRowHeight="13.5"/>
  <cols>
    <col min="1" max="1" width="3" style="1" customWidth="1"/>
    <col min="2" max="2" width="3.75" style="1" customWidth="1"/>
    <col min="3" max="3" width="11.625" style="1" customWidth="1"/>
    <col min="4" max="4" width="8.5" style="1" customWidth="1"/>
    <col min="5" max="7" width="7.5" style="1" customWidth="1"/>
    <col min="8" max="8" width="15" style="1" customWidth="1"/>
    <col min="9" max="9" width="2.625" style="2" customWidth="1"/>
    <col min="10" max="10" width="15" style="1" customWidth="1"/>
    <col min="11" max="11" width="4.625" style="1" hidden="1" customWidth="1"/>
    <col min="12" max="12" width="5" style="1" hidden="1" customWidth="1"/>
    <col min="13" max="13" width="2.75" style="1" hidden="1" customWidth="1"/>
    <col min="14" max="14" width="8.5" style="1" hidden="1" customWidth="1"/>
    <col min="15" max="15" width="1.625" style="1" hidden="1" customWidth="1"/>
    <col min="16" max="16" width="3" style="1" hidden="1" customWidth="1"/>
    <col min="17" max="16384" width="9" style="1"/>
  </cols>
  <sheetData>
    <row r="1" spans="1:20" ht="8.25" customHeight="1" thickBot="1"/>
    <row r="2" spans="1:20" ht="24" customHeight="1" thickTop="1" thickBot="1">
      <c r="B2" s="71" t="s">
        <v>0</v>
      </c>
      <c r="C2" s="72"/>
      <c r="D2" s="72"/>
      <c r="E2" s="72"/>
      <c r="F2" s="72"/>
      <c r="G2" s="72"/>
      <c r="H2" s="73"/>
    </row>
    <row r="3" spans="1:20" ht="8.25" customHeight="1" thickTop="1" thickBot="1">
      <c r="B3" s="3"/>
      <c r="C3" s="4"/>
      <c r="D3" s="4"/>
      <c r="E3" s="4"/>
      <c r="F3" s="4"/>
      <c r="G3" s="4"/>
    </row>
    <row r="4" spans="1:20" ht="50.25" customHeight="1" thickTop="1" thickBot="1">
      <c r="A4" s="74" t="s">
        <v>1</v>
      </c>
      <c r="B4" s="75"/>
      <c r="C4" s="75"/>
      <c r="D4" s="75"/>
      <c r="E4" s="75"/>
      <c r="F4" s="75"/>
      <c r="G4" s="75"/>
      <c r="H4" s="76"/>
      <c r="I4" s="5" t="s">
        <v>2</v>
      </c>
      <c r="J4" s="6" t="e">
        <f>IF(J19&gt;J6,"否","OK ")</f>
        <v>#N/A</v>
      </c>
      <c r="P4" s="7" t="s">
        <v>2</v>
      </c>
    </row>
    <row r="5" spans="1:20" ht="19.5" customHeight="1" thickBot="1">
      <c r="E5" s="77" t="s">
        <v>3</v>
      </c>
      <c r="F5" s="78"/>
      <c r="G5" s="8"/>
    </row>
    <row r="6" spans="1:20" ht="15" thickBot="1">
      <c r="A6" s="9" t="s">
        <v>4</v>
      </c>
      <c r="B6" s="9" t="s">
        <v>5</v>
      </c>
      <c r="E6" s="79"/>
      <c r="F6" s="80"/>
      <c r="G6" s="10" t="s">
        <v>6</v>
      </c>
      <c r="H6" s="50" t="s">
        <v>7</v>
      </c>
      <c r="I6" s="51" t="s">
        <v>8</v>
      </c>
      <c r="J6" s="52" t="e">
        <f>VLOOKUP(E6,N28:O41,2)</f>
        <v>#N/A</v>
      </c>
      <c r="P6" s="1" t="s">
        <v>9</v>
      </c>
    </row>
    <row r="7" spans="1:20">
      <c r="G7" s="12"/>
      <c r="H7" s="21"/>
      <c r="I7" s="51"/>
      <c r="J7" s="21"/>
    </row>
    <row r="8" spans="1:20" ht="17.25" customHeight="1">
      <c r="B8" s="13" t="s">
        <v>10</v>
      </c>
      <c r="G8" s="12"/>
      <c r="H8" s="21"/>
      <c r="I8" s="51"/>
      <c r="J8" s="21"/>
      <c r="T8" s="14"/>
    </row>
    <row r="9" spans="1:20" ht="25.5" customHeight="1">
      <c r="A9" s="15" t="s">
        <v>11</v>
      </c>
      <c r="B9" s="69" t="s">
        <v>66</v>
      </c>
      <c r="C9" s="70"/>
      <c r="D9" s="70"/>
      <c r="E9" s="70"/>
      <c r="F9" s="70"/>
      <c r="G9" s="70"/>
      <c r="H9" s="53" t="s">
        <v>12</v>
      </c>
      <c r="I9" s="51"/>
      <c r="J9" s="21"/>
    </row>
    <row r="10" spans="1:20" ht="14.25">
      <c r="D10" s="16" t="s">
        <v>13</v>
      </c>
      <c r="E10" s="79"/>
      <c r="F10" s="80"/>
      <c r="G10" s="17" t="s">
        <v>14</v>
      </c>
      <c r="H10" s="54">
        <f>IF(E10&lt;=878,IF(E10&lt;=400,IF(E10&lt;=329,0,INT(E10*0.8-262.6)),INT(E10*0.7-222.6)),E10-486)</f>
        <v>0</v>
      </c>
      <c r="I10" s="51"/>
      <c r="J10" s="21"/>
    </row>
    <row r="11" spans="1:20" ht="14.25">
      <c r="D11" s="16" t="s">
        <v>15</v>
      </c>
      <c r="E11" s="79"/>
      <c r="F11" s="80"/>
      <c r="G11" s="17" t="s">
        <v>14</v>
      </c>
      <c r="H11" s="54">
        <f>IF(E11&lt;=878,IF(E11&lt;=400,IF(E11&lt;=329,0,INT(E11*0.8-262.6)),INT(E11*0.7-222.6)),E11-486)</f>
        <v>0</v>
      </c>
      <c r="I11" s="51"/>
      <c r="J11" s="21"/>
    </row>
    <row r="12" spans="1:20" ht="18.75" customHeight="1">
      <c r="B12" s="13" t="s">
        <v>16</v>
      </c>
      <c r="D12" s="16"/>
      <c r="E12" s="18"/>
      <c r="F12" s="19"/>
      <c r="G12" s="12"/>
      <c r="H12" s="20"/>
      <c r="I12" s="51"/>
      <c r="J12" s="21"/>
    </row>
    <row r="13" spans="1:20" ht="18.75" customHeight="1">
      <c r="A13" s="15" t="s">
        <v>63</v>
      </c>
      <c r="B13" s="81" t="s">
        <v>64</v>
      </c>
      <c r="C13" s="81"/>
      <c r="D13" s="81"/>
      <c r="E13" s="81"/>
      <c r="F13" s="81"/>
      <c r="G13" s="81"/>
      <c r="H13" s="20"/>
      <c r="I13" s="51"/>
      <c r="J13" s="21"/>
    </row>
    <row r="14" spans="1:20" ht="11.25" customHeight="1">
      <c r="A14" s="15"/>
      <c r="B14" s="82" t="s">
        <v>67</v>
      </c>
      <c r="C14" s="83"/>
      <c r="D14" s="83"/>
      <c r="E14" s="83"/>
      <c r="F14" s="83"/>
      <c r="G14" s="83"/>
      <c r="H14" s="55"/>
      <c r="I14" s="51"/>
      <c r="J14" s="21"/>
    </row>
    <row r="15" spans="1:20" ht="14.25">
      <c r="D15" s="16" t="s">
        <v>13</v>
      </c>
      <c r="E15" s="79"/>
      <c r="F15" s="80"/>
      <c r="G15" s="17" t="s">
        <v>14</v>
      </c>
      <c r="H15" s="54">
        <f>E15</f>
        <v>0</v>
      </c>
      <c r="I15" s="51"/>
      <c r="J15" s="21"/>
    </row>
    <row r="16" spans="1:20" ht="15" thickBot="1">
      <c r="D16" s="16" t="s">
        <v>15</v>
      </c>
      <c r="E16" s="79"/>
      <c r="F16" s="80"/>
      <c r="G16" s="17" t="s">
        <v>14</v>
      </c>
      <c r="H16" s="54">
        <f>E16</f>
        <v>0</v>
      </c>
      <c r="I16" s="51"/>
      <c r="J16" s="21"/>
    </row>
    <row r="17" spans="1:16" ht="19.5" customHeight="1" thickBot="1">
      <c r="F17" s="16"/>
      <c r="G17" s="11" t="s">
        <v>17</v>
      </c>
      <c r="H17" s="56">
        <f>SUM(H10:H16)</f>
        <v>0</v>
      </c>
      <c r="I17" s="51" t="s">
        <v>18</v>
      </c>
      <c r="J17" s="21"/>
      <c r="P17" s="1" t="s">
        <v>18</v>
      </c>
    </row>
    <row r="18" spans="1:16" ht="14.25" thickBot="1">
      <c r="G18" s="12"/>
      <c r="H18" s="21"/>
      <c r="I18" s="51"/>
      <c r="J18" s="21"/>
    </row>
    <row r="19" spans="1:16" ht="15" thickBot="1">
      <c r="G19" s="12"/>
      <c r="H19" s="50" t="s">
        <v>19</v>
      </c>
      <c r="I19" s="51" t="s">
        <v>20</v>
      </c>
      <c r="J19" s="57">
        <f>H17-H22</f>
        <v>-19</v>
      </c>
      <c r="P19" s="1" t="s">
        <v>20</v>
      </c>
    </row>
    <row r="20" spans="1:16" ht="11.25" customHeight="1">
      <c r="G20" s="12"/>
      <c r="H20" s="58" t="s">
        <v>21</v>
      </c>
      <c r="I20" s="51"/>
      <c r="J20" s="21"/>
    </row>
    <row r="21" spans="1:16" ht="16.5" customHeight="1" thickBot="1">
      <c r="G21" s="12"/>
      <c r="H21" s="59"/>
      <c r="I21" s="51"/>
      <c r="J21" s="21"/>
    </row>
    <row r="22" spans="1:16" ht="18" customHeight="1" thickBot="1">
      <c r="B22" s="1" t="s">
        <v>22</v>
      </c>
      <c r="G22" s="11" t="s">
        <v>23</v>
      </c>
      <c r="H22" s="60">
        <f>SUM(H24:H48)-H27</f>
        <v>19</v>
      </c>
      <c r="I22" s="51" t="s">
        <v>24</v>
      </c>
      <c r="J22" s="21"/>
      <c r="P22" s="1" t="s">
        <v>24</v>
      </c>
    </row>
    <row r="23" spans="1:16" ht="18" customHeight="1" thickBot="1">
      <c r="G23" s="11"/>
      <c r="H23" s="21"/>
      <c r="I23" s="51"/>
      <c r="J23" s="21"/>
    </row>
    <row r="24" spans="1:16" ht="23.25" customHeight="1" thickBot="1">
      <c r="A24" s="22" t="s">
        <v>25</v>
      </c>
      <c r="B24" s="22" t="s">
        <v>26</v>
      </c>
      <c r="C24" s="49"/>
      <c r="D24" s="49"/>
      <c r="E24" s="49"/>
      <c r="F24" s="49"/>
      <c r="G24" s="49"/>
      <c r="H24" s="60">
        <v>19</v>
      </c>
      <c r="I24" s="51" t="s">
        <v>25</v>
      </c>
      <c r="J24" s="21"/>
      <c r="P24" s="1" t="s">
        <v>25</v>
      </c>
    </row>
    <row r="25" spans="1:16" ht="14.25" customHeight="1">
      <c r="F25" s="23"/>
      <c r="G25" s="24"/>
      <c r="H25" s="21"/>
      <c r="I25" s="51"/>
      <c r="J25" s="21"/>
    </row>
    <row r="26" spans="1:16" ht="26.25" customHeight="1" thickBot="1">
      <c r="A26" s="25" t="s">
        <v>27</v>
      </c>
      <c r="B26" s="69" t="s">
        <v>28</v>
      </c>
      <c r="C26" s="70"/>
      <c r="D26" s="70"/>
      <c r="E26" s="70"/>
      <c r="F26" s="70"/>
      <c r="G26" s="12"/>
      <c r="H26" s="61" t="s">
        <v>29</v>
      </c>
      <c r="I26" s="51"/>
      <c r="J26" s="21"/>
    </row>
    <row r="27" spans="1:16" ht="15" thickBot="1">
      <c r="E27" s="26" t="s">
        <v>30</v>
      </c>
      <c r="F27" s="27" t="s">
        <v>31</v>
      </c>
      <c r="G27" s="12"/>
      <c r="H27" s="60">
        <f>SUM(H28:H41)</f>
        <v>0</v>
      </c>
      <c r="I27" s="28" t="s">
        <v>32</v>
      </c>
      <c r="J27" s="44"/>
      <c r="K27" s="30" t="s">
        <v>33</v>
      </c>
      <c r="L27" s="31" t="s">
        <v>34</v>
      </c>
      <c r="N27" s="31" t="s">
        <v>35</v>
      </c>
      <c r="O27" s="30" t="s">
        <v>36</v>
      </c>
      <c r="P27" s="32" t="s">
        <v>27</v>
      </c>
    </row>
    <row r="28" spans="1:16" ht="14.25">
      <c r="B28" s="84" t="s">
        <v>37</v>
      </c>
      <c r="C28" s="84"/>
      <c r="D28" s="85"/>
      <c r="E28" s="86"/>
      <c r="F28" s="87"/>
      <c r="G28" s="17" t="s">
        <v>6</v>
      </c>
      <c r="H28" s="62">
        <f>E28*K28</f>
        <v>0</v>
      </c>
      <c r="I28" s="51"/>
      <c r="J28" s="21"/>
      <c r="K28" s="88">
        <v>9</v>
      </c>
      <c r="L28" s="88"/>
      <c r="N28" s="33">
        <v>1</v>
      </c>
      <c r="O28" s="34">
        <v>129</v>
      </c>
    </row>
    <row r="29" spans="1:16" ht="14.25">
      <c r="B29" s="84" t="s">
        <v>38</v>
      </c>
      <c r="C29" s="84"/>
      <c r="D29" s="85"/>
      <c r="E29" s="86"/>
      <c r="F29" s="87"/>
      <c r="G29" s="17" t="s">
        <v>6</v>
      </c>
      <c r="H29" s="62">
        <f>E29*K29</f>
        <v>0</v>
      </c>
      <c r="I29" s="51"/>
      <c r="J29" s="21"/>
      <c r="K29" s="88">
        <v>17</v>
      </c>
      <c r="L29" s="88"/>
      <c r="N29" s="33">
        <v>2</v>
      </c>
      <c r="O29" s="34">
        <v>206</v>
      </c>
    </row>
    <row r="30" spans="1:16" ht="14.25">
      <c r="B30" s="84" t="s">
        <v>39</v>
      </c>
      <c r="C30" s="84"/>
      <c r="D30" s="35" t="s">
        <v>40</v>
      </c>
      <c r="E30" s="36"/>
      <c r="F30" s="36"/>
      <c r="G30" s="17" t="s">
        <v>6</v>
      </c>
      <c r="H30" s="62">
        <f t="shared" ref="H30:H41" si="0">K30*E30+L30*F30</f>
        <v>0</v>
      </c>
      <c r="I30" s="51"/>
      <c r="J30" s="21"/>
      <c r="K30" s="37">
        <v>19</v>
      </c>
      <c r="L30" s="37">
        <v>41</v>
      </c>
      <c r="N30" s="33">
        <v>3</v>
      </c>
      <c r="O30" s="34">
        <v>238</v>
      </c>
    </row>
    <row r="31" spans="1:16" ht="14.25">
      <c r="B31" s="84"/>
      <c r="C31" s="84"/>
      <c r="D31" s="35" t="s">
        <v>41</v>
      </c>
      <c r="E31" s="36"/>
      <c r="F31" s="36"/>
      <c r="G31" s="17" t="s">
        <v>6</v>
      </c>
      <c r="H31" s="62">
        <f t="shared" si="0"/>
        <v>0</v>
      </c>
      <c r="I31" s="51"/>
      <c r="J31" s="21"/>
      <c r="K31" s="37">
        <v>33</v>
      </c>
      <c r="L31" s="37">
        <v>54</v>
      </c>
      <c r="N31" s="33">
        <v>4</v>
      </c>
      <c r="O31" s="34">
        <v>257</v>
      </c>
    </row>
    <row r="32" spans="1:16" ht="14.25">
      <c r="B32" s="89" t="s">
        <v>42</v>
      </c>
      <c r="C32" s="84"/>
      <c r="D32" s="35" t="s">
        <v>40</v>
      </c>
      <c r="E32" s="36"/>
      <c r="F32" s="36"/>
      <c r="G32" s="17" t="s">
        <v>6</v>
      </c>
      <c r="H32" s="62">
        <f t="shared" si="0"/>
        <v>0</v>
      </c>
      <c r="I32" s="51"/>
      <c r="J32" s="21"/>
      <c r="K32" s="37">
        <v>28</v>
      </c>
      <c r="L32" s="37">
        <v>50</v>
      </c>
      <c r="N32" s="33">
        <v>5</v>
      </c>
      <c r="O32" s="34">
        <v>276</v>
      </c>
    </row>
    <row r="33" spans="1:16" ht="14.25">
      <c r="B33" s="84"/>
      <c r="C33" s="84"/>
      <c r="D33" s="35" t="s">
        <v>41</v>
      </c>
      <c r="E33" s="36"/>
      <c r="F33" s="36"/>
      <c r="G33" s="17" t="s">
        <v>6</v>
      </c>
      <c r="H33" s="62">
        <f t="shared" si="0"/>
        <v>0</v>
      </c>
      <c r="I33" s="51"/>
      <c r="J33" s="63"/>
      <c r="K33" s="37">
        <v>54</v>
      </c>
      <c r="L33" s="37">
        <v>76</v>
      </c>
      <c r="N33" s="33">
        <v>6</v>
      </c>
      <c r="O33" s="34">
        <v>293</v>
      </c>
    </row>
    <row r="34" spans="1:16" ht="14.25">
      <c r="B34" s="89" t="s">
        <v>43</v>
      </c>
      <c r="C34" s="84"/>
      <c r="D34" s="35" t="s">
        <v>40</v>
      </c>
      <c r="E34" s="36"/>
      <c r="F34" s="36"/>
      <c r="G34" s="17" t="s">
        <v>6</v>
      </c>
      <c r="H34" s="62">
        <f t="shared" si="0"/>
        <v>0</v>
      </c>
      <c r="I34" s="51"/>
      <c r="J34" s="21"/>
      <c r="K34" s="37">
        <v>40</v>
      </c>
      <c r="L34" s="37">
        <v>62</v>
      </c>
      <c r="N34" s="38">
        <v>7</v>
      </c>
      <c r="O34" s="39">
        <v>307</v>
      </c>
    </row>
    <row r="35" spans="1:16" ht="14.25">
      <c r="B35" s="84"/>
      <c r="C35" s="84"/>
      <c r="D35" s="35" t="s">
        <v>41</v>
      </c>
      <c r="E35" s="36"/>
      <c r="F35" s="36"/>
      <c r="G35" s="17" t="s">
        <v>6</v>
      </c>
      <c r="H35" s="62">
        <f t="shared" si="0"/>
        <v>0</v>
      </c>
      <c r="I35" s="51"/>
      <c r="J35" s="21"/>
      <c r="K35" s="37">
        <v>66</v>
      </c>
      <c r="L35" s="37">
        <v>88</v>
      </c>
      <c r="N35" s="40">
        <v>8</v>
      </c>
      <c r="O35" s="41">
        <f>O34+14</f>
        <v>321</v>
      </c>
    </row>
    <row r="36" spans="1:16" ht="14.25">
      <c r="B36" s="84" t="s">
        <v>44</v>
      </c>
      <c r="C36" s="84"/>
      <c r="D36" s="35" t="s">
        <v>40</v>
      </c>
      <c r="E36" s="36"/>
      <c r="F36" s="36"/>
      <c r="G36" s="17" t="s">
        <v>6</v>
      </c>
      <c r="H36" s="62">
        <f t="shared" si="0"/>
        <v>0</v>
      </c>
      <c r="I36" s="51"/>
      <c r="J36" s="21"/>
      <c r="K36" s="37">
        <v>67</v>
      </c>
      <c r="L36" s="37">
        <v>116</v>
      </c>
      <c r="N36" s="33">
        <v>9</v>
      </c>
      <c r="O36" s="34">
        <f t="shared" ref="O36:O41" si="1">O35+14</f>
        <v>335</v>
      </c>
    </row>
    <row r="37" spans="1:16" ht="14.25">
      <c r="B37" s="84"/>
      <c r="C37" s="84"/>
      <c r="D37" s="35" t="s">
        <v>41</v>
      </c>
      <c r="E37" s="36"/>
      <c r="F37" s="36"/>
      <c r="G37" s="17" t="s">
        <v>6</v>
      </c>
      <c r="H37" s="62">
        <f t="shared" si="0"/>
        <v>0</v>
      </c>
      <c r="I37" s="51"/>
      <c r="J37" s="21"/>
      <c r="K37" s="37">
        <v>111</v>
      </c>
      <c r="L37" s="37">
        <v>159</v>
      </c>
      <c r="N37" s="42">
        <v>10</v>
      </c>
      <c r="O37" s="34">
        <f t="shared" si="1"/>
        <v>349</v>
      </c>
    </row>
    <row r="38" spans="1:16" ht="14.25">
      <c r="B38" s="90" t="s">
        <v>45</v>
      </c>
      <c r="C38" s="84" t="s">
        <v>46</v>
      </c>
      <c r="D38" s="35" t="s">
        <v>40</v>
      </c>
      <c r="E38" s="36"/>
      <c r="F38" s="36"/>
      <c r="G38" s="17" t="s">
        <v>6</v>
      </c>
      <c r="H38" s="62">
        <f t="shared" si="0"/>
        <v>0</v>
      </c>
      <c r="I38" s="51"/>
      <c r="J38" s="21"/>
      <c r="K38" s="37">
        <v>7</v>
      </c>
      <c r="L38" s="37">
        <v>18</v>
      </c>
      <c r="N38" s="33">
        <v>11</v>
      </c>
      <c r="O38" s="34">
        <f t="shared" si="1"/>
        <v>363</v>
      </c>
    </row>
    <row r="39" spans="1:16" ht="14.25">
      <c r="B39" s="90"/>
      <c r="C39" s="84"/>
      <c r="D39" s="35" t="s">
        <v>41</v>
      </c>
      <c r="E39" s="36"/>
      <c r="F39" s="36"/>
      <c r="G39" s="17" t="s">
        <v>6</v>
      </c>
      <c r="H39" s="62">
        <f t="shared" si="0"/>
        <v>0</v>
      </c>
      <c r="I39" s="51"/>
      <c r="J39" s="21"/>
      <c r="K39" s="37">
        <v>29</v>
      </c>
      <c r="L39" s="37">
        <v>39</v>
      </c>
      <c r="N39" s="42">
        <v>12</v>
      </c>
      <c r="O39" s="34">
        <f t="shared" si="1"/>
        <v>377</v>
      </c>
    </row>
    <row r="40" spans="1:16" ht="14.25">
      <c r="B40" s="90"/>
      <c r="C40" s="84" t="s">
        <v>47</v>
      </c>
      <c r="D40" s="35" t="s">
        <v>40</v>
      </c>
      <c r="E40" s="36"/>
      <c r="F40" s="36"/>
      <c r="G40" s="17" t="s">
        <v>6</v>
      </c>
      <c r="H40" s="62">
        <f t="shared" si="0"/>
        <v>0</v>
      </c>
      <c r="I40" s="51"/>
      <c r="J40" s="21"/>
      <c r="K40" s="37">
        <v>25</v>
      </c>
      <c r="L40" s="37">
        <v>71</v>
      </c>
      <c r="N40" s="33">
        <v>13</v>
      </c>
      <c r="O40" s="34">
        <f t="shared" si="1"/>
        <v>391</v>
      </c>
    </row>
    <row r="41" spans="1:16" ht="14.25">
      <c r="B41" s="90"/>
      <c r="C41" s="84"/>
      <c r="D41" s="35" t="s">
        <v>41</v>
      </c>
      <c r="E41" s="36"/>
      <c r="F41" s="36"/>
      <c r="G41" s="17" t="s">
        <v>6</v>
      </c>
      <c r="H41" s="62">
        <f t="shared" si="0"/>
        <v>0</v>
      </c>
      <c r="I41" s="51"/>
      <c r="J41" s="21"/>
      <c r="K41" s="37">
        <v>79</v>
      </c>
      <c r="L41" s="37">
        <v>123</v>
      </c>
      <c r="N41" s="43">
        <v>14</v>
      </c>
      <c r="O41" s="39">
        <f t="shared" si="1"/>
        <v>405</v>
      </c>
    </row>
    <row r="42" spans="1:16" ht="20.25" customHeight="1">
      <c r="G42" s="44"/>
      <c r="H42" s="21"/>
      <c r="I42" s="51"/>
      <c r="J42" s="21"/>
      <c r="K42" s="29"/>
      <c r="L42" s="29"/>
      <c r="M42" s="4"/>
    </row>
    <row r="43" spans="1:16" ht="18.75" customHeight="1">
      <c r="A43" s="45" t="s">
        <v>48</v>
      </c>
      <c r="B43" s="94" t="s">
        <v>49</v>
      </c>
      <c r="C43" s="95"/>
      <c r="D43" s="95"/>
      <c r="E43" s="95"/>
      <c r="F43" s="95"/>
      <c r="G43" s="44"/>
      <c r="H43" s="21"/>
      <c r="I43" s="51"/>
      <c r="J43" s="21"/>
    </row>
    <row r="44" spans="1:16" ht="25.5" customHeight="1">
      <c r="B44" s="70" t="s">
        <v>50</v>
      </c>
      <c r="C44" s="70"/>
      <c r="D44" s="70"/>
      <c r="E44" s="96"/>
      <c r="F44" s="46"/>
      <c r="G44" s="42"/>
      <c r="H44" s="64">
        <f>IF(F44="",0,K44)</f>
        <v>0</v>
      </c>
      <c r="I44" s="51" t="s">
        <v>51</v>
      </c>
      <c r="J44" s="21"/>
      <c r="K44" s="47">
        <v>49</v>
      </c>
      <c r="P44" s="1" t="s">
        <v>51</v>
      </c>
    </row>
    <row r="45" spans="1:16" ht="25.5" customHeight="1">
      <c r="B45" s="97" t="s">
        <v>52</v>
      </c>
      <c r="C45" s="97"/>
      <c r="D45" s="97"/>
      <c r="E45" s="98"/>
      <c r="F45" s="46"/>
      <c r="G45" s="42" t="s">
        <v>6</v>
      </c>
      <c r="H45" s="64">
        <f>F45*K45</f>
        <v>0</v>
      </c>
      <c r="I45" s="51" t="s">
        <v>53</v>
      </c>
      <c r="J45" s="21"/>
      <c r="K45" s="47">
        <v>99</v>
      </c>
      <c r="P45" s="1" t="s">
        <v>53</v>
      </c>
    </row>
    <row r="46" spans="1:16" ht="25.5" customHeight="1">
      <c r="B46" s="70" t="s">
        <v>54</v>
      </c>
      <c r="C46" s="95"/>
      <c r="D46" s="95"/>
      <c r="E46" s="99"/>
      <c r="F46" s="48"/>
      <c r="G46" s="17" t="s">
        <v>14</v>
      </c>
      <c r="H46" s="64">
        <f>F46</f>
        <v>0</v>
      </c>
      <c r="I46" s="51" t="s">
        <v>55</v>
      </c>
      <c r="J46" s="21"/>
      <c r="P46" s="1" t="s">
        <v>55</v>
      </c>
    </row>
    <row r="47" spans="1:16" ht="25.5" customHeight="1">
      <c r="B47" s="69" t="s">
        <v>56</v>
      </c>
      <c r="C47" s="95"/>
      <c r="D47" s="95"/>
      <c r="E47" s="99"/>
      <c r="F47" s="48"/>
      <c r="G47" s="17" t="s">
        <v>14</v>
      </c>
      <c r="H47" s="64">
        <f t="shared" ref="H47:H48" si="2">F47</f>
        <v>0</v>
      </c>
      <c r="I47" s="51" t="s">
        <v>57</v>
      </c>
      <c r="J47" s="21"/>
      <c r="P47" s="1" t="s">
        <v>57</v>
      </c>
    </row>
    <row r="48" spans="1:16" ht="25.5" customHeight="1">
      <c r="B48" s="70" t="s">
        <v>58</v>
      </c>
      <c r="C48" s="70"/>
      <c r="D48" s="70"/>
      <c r="E48" s="96"/>
      <c r="F48" s="67"/>
      <c r="G48" s="17" t="s">
        <v>14</v>
      </c>
      <c r="H48" s="64">
        <f t="shared" si="2"/>
        <v>0</v>
      </c>
      <c r="I48" s="51" t="s">
        <v>59</v>
      </c>
      <c r="J48" s="21"/>
      <c r="P48" s="1" t="s">
        <v>59</v>
      </c>
    </row>
    <row r="49" spans="3:10">
      <c r="F49" s="68"/>
      <c r="H49" s="21"/>
      <c r="I49" s="51"/>
      <c r="J49" s="21"/>
    </row>
    <row r="50" spans="3:10" ht="15.75" thickBot="1">
      <c r="C50" s="65"/>
      <c r="E50" s="91" t="s">
        <v>60</v>
      </c>
      <c r="F50" s="92"/>
      <c r="H50" s="91" t="s">
        <v>61</v>
      </c>
      <c r="I50" s="91"/>
      <c r="J50" s="92"/>
    </row>
    <row r="51" spans="3:10" ht="21.75" thickBot="1">
      <c r="C51" s="66"/>
      <c r="D51" s="100" t="s">
        <v>65</v>
      </c>
      <c r="E51" s="101"/>
      <c r="F51" s="101"/>
      <c r="H51" s="93" t="s">
        <v>62</v>
      </c>
      <c r="I51" s="93"/>
      <c r="J51" s="92"/>
    </row>
  </sheetData>
  <sheetProtection algorithmName="SHA-512" hashValue="AvcpGOm78cDVHQmsx/RX9DGrwQMDe1OkgPOVpN1iQvVfsdeNEQBYlzdp7ktm6ZxBP8qfXs3oj/Kj2c5abgyh+A==" saltValue="XVnJGZrgBoVrh7bcwOkakw==" spinCount="100000" sheet="1" objects="1" scenarios="1"/>
  <mergeCells count="35">
    <mergeCell ref="E50:F50"/>
    <mergeCell ref="H50:J50"/>
    <mergeCell ref="H51:J51"/>
    <mergeCell ref="B43:F43"/>
    <mergeCell ref="B44:E44"/>
    <mergeCell ref="B45:E45"/>
    <mergeCell ref="B46:E46"/>
    <mergeCell ref="B47:E47"/>
    <mergeCell ref="B48:E48"/>
    <mergeCell ref="D51:F51"/>
    <mergeCell ref="B30:C31"/>
    <mergeCell ref="B32:C33"/>
    <mergeCell ref="B34:C35"/>
    <mergeCell ref="B36:C37"/>
    <mergeCell ref="B38:B41"/>
    <mergeCell ref="C38:C39"/>
    <mergeCell ref="C40:C41"/>
    <mergeCell ref="B28:D28"/>
    <mergeCell ref="E28:F28"/>
    <mergeCell ref="K28:L28"/>
    <mergeCell ref="B29:D29"/>
    <mergeCell ref="E29:F29"/>
    <mergeCell ref="K29:L29"/>
    <mergeCell ref="B26:F26"/>
    <mergeCell ref="B2:H2"/>
    <mergeCell ref="A4:H4"/>
    <mergeCell ref="E5:F5"/>
    <mergeCell ref="E6:F6"/>
    <mergeCell ref="B9:G9"/>
    <mergeCell ref="E10:F10"/>
    <mergeCell ref="E11:F11"/>
    <mergeCell ref="E15:F15"/>
    <mergeCell ref="E16:F16"/>
    <mergeCell ref="B13:G13"/>
    <mergeCell ref="B14:G14"/>
  </mergeCells>
  <phoneticPr fontId="3"/>
  <dataValidations disablePrompts="1" count="1">
    <dataValidation type="list" allowBlank="1" showInputMessage="1" showErrorMessage="1" sqref="F44">
      <formula1>"1"</formula1>
    </dataValidation>
  </dataValidations>
  <pageMargins left="1.1023622047244095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2025-12-05T02:07:54Z</dcterms:modified>
</cp:coreProperties>
</file>